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2772" activeTab="0"/>
  </bookViews>
  <sheets>
    <sheet name="lista offerta prezzi" sheetId="1" r:id="rId1"/>
  </sheets>
  <definedNames>
    <definedName name="_xlfn.IFERROR" hidden="1">#NAME?</definedName>
    <definedName name="_xlnm.Print_Area" localSheetId="0">'lista offerta prezzi'!$B$2:$I$27</definedName>
    <definedName name="_xlnm.Print_Area">'lista offerta prezzi'!#REF!</definedName>
  </definedNames>
  <calcPr fullCalcOnLoad="1"/>
</workbook>
</file>

<file path=xl/sharedStrings.xml><?xml version="1.0" encoding="utf-8"?>
<sst xmlns="http://schemas.openxmlformats.org/spreadsheetml/2006/main" count="29" uniqueCount="29">
  <si>
    <t>Dichiarazione da compilare a cura del Concorrente</t>
  </si>
  <si>
    <t>OFFRE</t>
  </si>
  <si>
    <t>Luogo, data</t>
  </si>
  <si>
    <t xml:space="preserve">Importo totale 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</si>
  <si>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
[N.B.: in caso di raggruppamenti/aggregazioni di imprese indicare i riferimenti della mandataria e delle mandanti]</t>
  </si>
  <si>
    <t>(a)</t>
  </si>
  <si>
    <t>Ribasso Offerto %</t>
  </si>
  <si>
    <t>OFFERTA ECONOMICA (iva esclusa)</t>
  </si>
  <si>
    <t>Importo Base d'Asta</t>
  </si>
  <si>
    <t>Prezzo unitario</t>
  </si>
  <si>
    <t xml:space="preserve"> Offerto [€]</t>
  </si>
  <si>
    <t>Il Legale Rappresentante / Procuratore</t>
  </si>
  <si>
    <t>Documento informatico firmato digitalmente ai sensi del D.Lgs 82/2005 s.m.i. e norme collegate, il quale sostituisce il documento cartaceo e la firma autografa.</t>
  </si>
  <si>
    <r>
      <t>(b)</t>
    </r>
    <r>
      <rPr>
        <b/>
        <i/>
        <vertAlign val="superscript"/>
        <sz val="11"/>
        <rFont val="Arial"/>
        <family val="2"/>
      </rPr>
      <t>nota 1)</t>
    </r>
  </si>
  <si>
    <t>Nota 1): la modalità di inserimento de prezzi unitari (b) deve seguire il seguente esempio ed il massino numero di cifre decimali inseribile è pari a 2. Esempio: se si vuole offrire un prezzo di 5,12 € il numero da inserire è 5,12</t>
  </si>
  <si>
    <t>c = ( a x b )</t>
  </si>
  <si>
    <t>per la fornitura in oggetto, sotto la sua responsabilità civile e penale, i seguenti prezzi unitari (caselle di colore giallo).</t>
  </si>
  <si>
    <t xml:space="preserve">NUMERO CIG: </t>
  </si>
  <si>
    <t>Tipologia Piattaforma Autolivellante</t>
  </si>
  <si>
    <t>Su autocarro da 35 q</t>
  </si>
  <si>
    <t>Su autocarro da 80 q</t>
  </si>
  <si>
    <t>Tot. Piattaforme [n]</t>
  </si>
  <si>
    <t xml:space="preserve"> Offerto [€/pz]</t>
  </si>
  <si>
    <t>[pz]</t>
  </si>
  <si>
    <t>Oneri della sicurezza
non soggetti a ribasso [B]</t>
  </si>
  <si>
    <t>Importo Totale
Offerto [A]</t>
  </si>
  <si>
    <t>Importo finale
Accordo Quadro [A+B]</t>
  </si>
  <si>
    <t>Quantità</t>
  </si>
  <si>
    <t>OGGETTO: FORNITURA COMPRENSIVA DI COLLAUDO M.C.T.C, TRASPORTO, SCARICO FRANCO DESTINO E CORSO DI FORMAZIONE DI PIATTAFORME AUTOLIVELLANTI - LOTTO 5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</si>
</sst>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[$-410]dddd\ d\ mmmm\ yyyy"/>
    <numFmt numFmtId="184" formatCode="[$€-2]\ #,##0.00;[Red]\-[$€-2]\ #,##0.00"/>
    <numFmt numFmtId="185" formatCode="#,##0.00_ ;[Red]\-#,##0.00\ "/>
    <numFmt numFmtId="186" formatCode="&quot;€&quot;\ #,##0.00"/>
    <numFmt numFmtId="187" formatCode="&quot;€&quot;\ #,##0.000"/>
    <numFmt numFmtId="188" formatCode="0.000"/>
    <numFmt numFmtId="189" formatCode="#,##0.0"/>
    <numFmt numFmtId="190" formatCode="#,##0.000"/>
    <numFmt numFmtId="191" formatCode="&quot;€&quot;\ #,##0.0"/>
    <numFmt numFmtId="192" formatCode="&quot;€&quot;\ #,##0.0000"/>
    <numFmt numFmtId="193" formatCode="&quot;€&quot;\ #,##0.00000"/>
    <numFmt numFmtId="194" formatCode="&quot;€&quot;\ #,##0.000000"/>
    <numFmt numFmtId="195" formatCode="&quot;€&quot;\ #,##0.0000000"/>
    <numFmt numFmtId="196" formatCode="&quot;€&quot;\ #,##0"/>
    <numFmt numFmtId="197" formatCode="0.0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%"/>
    <numFmt numFmtId="206" formatCode="&quot;Attivo&quot;;&quot;Attivo&quot;;&quot;Inattivo&quot;"/>
    <numFmt numFmtId="207" formatCode="#,##0.00_ ;\-#,##0.00\ "/>
    <numFmt numFmtId="208" formatCode="#,##0.00\ &quot;€&quot;"/>
    <numFmt numFmtId="209" formatCode="#,##0.00\ [$€-1];[Red]\-#,##0.00\ [$€-1]"/>
  </numFmts>
  <fonts count="5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i/>
      <vertAlign val="superscript"/>
      <sz val="11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51" fillId="0" borderId="0" xfId="0" applyFont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87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vertical="center"/>
    </xf>
    <xf numFmtId="199" fontId="5" fillId="0" borderId="0" xfId="0" applyNumberFormat="1" applyFont="1" applyAlignment="1">
      <alignment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86" fontId="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186" fontId="7" fillId="34" borderId="10" xfId="0" applyNumberFormat="1" applyFont="1" applyFill="1" applyBorder="1" applyAlignment="1">
      <alignment horizontal="center" vertical="center" wrapText="1"/>
    </xf>
    <xf numFmtId="190" fontId="7" fillId="34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4" fillId="0" borderId="0" xfId="0" applyNumberFormat="1" applyFont="1" applyAlignment="1" applyProtection="1">
      <alignment vertical="center"/>
      <protection locked="0"/>
    </xf>
    <xf numFmtId="0" fontId="4" fillId="0" borderId="13" xfId="0" applyNumberFormat="1" applyFont="1" applyBorder="1" applyAlignment="1" applyProtection="1">
      <alignment vertical="center"/>
      <protection locked="0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186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190" fontId="7" fillId="0" borderId="0" xfId="0" applyNumberFormat="1" applyFont="1" applyFill="1" applyBorder="1" applyAlignment="1">
      <alignment horizontal="center" vertical="center" wrapText="1"/>
    </xf>
    <xf numFmtId="186" fontId="14" fillId="33" borderId="1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Alignment="1">
      <alignment vertical="center" wrapText="1"/>
    </xf>
    <xf numFmtId="0" fontId="7" fillId="0" borderId="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right" vertical="center" wrapText="1"/>
    </xf>
    <xf numFmtId="0" fontId="12" fillId="0" borderId="1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vertical="center" wrapText="1"/>
    </xf>
    <xf numFmtId="0" fontId="9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right" vertical="center" wrapText="1"/>
    </xf>
    <xf numFmtId="0" fontId="12" fillId="0" borderId="16" xfId="0" applyFont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7"/>
  <sheetViews>
    <sheetView tabSelected="1" showOutlineSymbols="0" view="pageBreakPreview" zoomScaleSheetLayoutView="100" zoomScalePageLayoutView="0" workbookViewId="0" topLeftCell="A4">
      <selection activeCell="G6" sqref="G6"/>
    </sheetView>
  </sheetViews>
  <sheetFormatPr defaultColWidth="9.6640625" defaultRowHeight="19.5" customHeight="1"/>
  <cols>
    <col min="1" max="1" width="9.6640625" style="1" customWidth="1"/>
    <col min="2" max="2" width="16.6640625" style="1" customWidth="1"/>
    <col min="3" max="3" width="20.6640625" style="1" customWidth="1"/>
    <col min="4" max="4" width="21.10546875" style="1" customWidth="1"/>
    <col min="5" max="5" width="7.77734375" style="1" customWidth="1"/>
    <col min="6" max="6" width="18.6640625" style="1" customWidth="1"/>
    <col min="7" max="7" width="19.77734375" style="1" customWidth="1"/>
    <col min="8" max="8" width="18.77734375" style="1" customWidth="1"/>
    <col min="9" max="9" width="10.5546875" style="1" customWidth="1"/>
    <col min="10" max="10" width="2.3359375" style="1" customWidth="1"/>
    <col min="11" max="11" width="9.6640625" style="1" hidden="1" customWidth="1"/>
    <col min="12" max="13" width="13.21484375" style="1" bestFit="1" customWidth="1"/>
    <col min="14" max="14" width="4.99609375" style="1" bestFit="1" customWidth="1"/>
    <col min="15" max="15" width="13.21484375" style="1" bestFit="1" customWidth="1"/>
    <col min="16" max="16" width="7.77734375" style="1" bestFit="1" customWidth="1"/>
    <col min="17" max="18" width="9.6640625" style="1" customWidth="1"/>
    <col min="19" max="20" width="13.21484375" style="1" bestFit="1" customWidth="1"/>
    <col min="21" max="16384" width="9.6640625" style="1" customWidth="1"/>
  </cols>
  <sheetData>
    <row r="2" ht="15" customHeight="1">
      <c r="B2" s="7" t="s">
        <v>0</v>
      </c>
    </row>
    <row r="3" spans="2:9" ht="19.5" customHeight="1">
      <c r="B3" s="18" t="s">
        <v>7</v>
      </c>
      <c r="C3" s="18"/>
      <c r="D3" s="18"/>
      <c r="E3" s="18"/>
      <c r="F3" s="18"/>
      <c r="G3" s="18"/>
      <c r="H3" s="18"/>
      <c r="I3" s="18"/>
    </row>
    <row r="4" ht="9.75" customHeight="1"/>
    <row r="5" spans="2:9" ht="39.75" customHeight="1">
      <c r="B5" s="44" t="s">
        <v>28</v>
      </c>
      <c r="C5" s="44"/>
      <c r="D5" s="44"/>
      <c r="E5" s="44"/>
      <c r="F5" s="44"/>
      <c r="G5" s="44"/>
      <c r="H5" s="44"/>
      <c r="I5" s="44"/>
    </row>
    <row r="6" spans="2:8" ht="19.5" customHeight="1">
      <c r="B6" s="38" t="s">
        <v>17</v>
      </c>
      <c r="C6" s="41">
        <v>8970411954</v>
      </c>
      <c r="D6" s="38"/>
      <c r="E6" s="38"/>
      <c r="F6" s="38"/>
      <c r="G6" s="38"/>
      <c r="H6" s="38"/>
    </row>
    <row r="7" ht="9.75" customHeight="1">
      <c r="F7" s="2"/>
    </row>
    <row r="8" spans="2:9" s="27" customFormat="1" ht="155.25" customHeight="1">
      <c r="B8" s="47" t="s">
        <v>4</v>
      </c>
      <c r="C8" s="48"/>
      <c r="D8" s="48"/>
      <c r="E8" s="48"/>
      <c r="F8" s="48"/>
      <c r="G8" s="48"/>
      <c r="H8" s="48"/>
      <c r="I8" s="48"/>
    </row>
    <row r="9" spans="2:9" ht="35.25" customHeight="1">
      <c r="B9" s="8"/>
      <c r="C9" s="9"/>
      <c r="D9" s="8"/>
      <c r="E9" s="6" t="s">
        <v>1</v>
      </c>
      <c r="F9" s="8"/>
      <c r="G9" s="8"/>
      <c r="H9" s="8"/>
      <c r="I9" s="8"/>
    </row>
    <row r="10" spans="2:9" ht="25.5" customHeight="1">
      <c r="B10" s="46" t="s">
        <v>16</v>
      </c>
      <c r="C10" s="46"/>
      <c r="D10" s="46"/>
      <c r="E10" s="46"/>
      <c r="F10" s="46"/>
      <c r="G10" s="46"/>
      <c r="H10" s="46"/>
      <c r="I10" s="46"/>
    </row>
    <row r="11" ht="9.75" customHeight="1">
      <c r="F11" s="2"/>
    </row>
    <row r="12" spans="4:8" s="3" customFormat="1" ht="19.5" customHeight="1">
      <c r="D12" s="49" t="s">
        <v>18</v>
      </c>
      <c r="E12" s="50"/>
      <c r="F12" s="29" t="s">
        <v>27</v>
      </c>
      <c r="G12" s="11" t="s">
        <v>9</v>
      </c>
      <c r="H12" s="11" t="s">
        <v>3</v>
      </c>
    </row>
    <row r="13" spans="4:8" s="3" customFormat="1" ht="19.5" customHeight="1">
      <c r="D13" s="51"/>
      <c r="E13" s="52"/>
      <c r="F13" s="30" t="s">
        <v>23</v>
      </c>
      <c r="G13" s="12" t="s">
        <v>22</v>
      </c>
      <c r="H13" s="12" t="s">
        <v>10</v>
      </c>
    </row>
    <row r="14" spans="4:8" s="3" customFormat="1" ht="30" customHeight="1">
      <c r="D14" s="53"/>
      <c r="E14" s="54"/>
      <c r="F14" s="25" t="s">
        <v>5</v>
      </c>
      <c r="G14" s="5" t="s">
        <v>13</v>
      </c>
      <c r="H14" s="32" t="s">
        <v>15</v>
      </c>
    </row>
    <row r="15" spans="4:20" s="3" customFormat="1" ht="90" customHeight="1">
      <c r="D15" s="55" t="s">
        <v>19</v>
      </c>
      <c r="E15" s="56"/>
      <c r="F15" s="39">
        <v>1</v>
      </c>
      <c r="G15" s="31"/>
      <c r="H15" s="23">
        <f>IF(G15="","",ROUND(G15*F15,2))</f>
      </c>
      <c r="K15" s="15"/>
      <c r="M15" s="14"/>
      <c r="O15" s="17"/>
      <c r="P15" s="17"/>
      <c r="Q15" s="16"/>
      <c r="R15" s="16"/>
      <c r="S15" s="14"/>
      <c r="T15" s="14"/>
    </row>
    <row r="16" spans="4:20" s="3" customFormat="1" ht="90" customHeight="1">
      <c r="D16" s="55" t="s">
        <v>20</v>
      </c>
      <c r="E16" s="56"/>
      <c r="F16" s="39">
        <v>1</v>
      </c>
      <c r="G16" s="31"/>
      <c r="H16" s="23">
        <f>IF(G16="","",ROUND(G16*F16,2))</f>
      </c>
      <c r="K16" s="15"/>
      <c r="M16" s="14"/>
      <c r="O16" s="17"/>
      <c r="P16" s="17"/>
      <c r="Q16" s="16"/>
      <c r="R16" s="16"/>
      <c r="S16" s="14"/>
      <c r="T16" s="14"/>
    </row>
    <row r="17" spans="4:20" s="3" customFormat="1" ht="58.5" customHeight="1">
      <c r="D17" s="57" t="s">
        <v>21</v>
      </c>
      <c r="E17" s="58"/>
      <c r="F17" s="40">
        <f>SUM(F15:F16)</f>
        <v>2</v>
      </c>
      <c r="G17" s="22" t="s">
        <v>25</v>
      </c>
      <c r="H17" s="23">
        <f>+IF(OR(G15="",G16=""),0,SUM(H15:H16))</f>
        <v>0</v>
      </c>
      <c r="I17" s="37">
        <f>IF(H17="","",IF(H17&gt;H19,"Valore non valido",""))</f>
      </c>
      <c r="K17" s="15"/>
      <c r="M17" s="14"/>
      <c r="O17" s="17"/>
      <c r="P17" s="17"/>
      <c r="Q17" s="16"/>
      <c r="R17" s="16"/>
      <c r="S17" s="14"/>
      <c r="T17" s="14"/>
    </row>
    <row r="18" spans="2:20" s="3" customFormat="1" ht="29.25" customHeight="1">
      <c r="B18" s="45" t="s">
        <v>14</v>
      </c>
      <c r="C18" s="45"/>
      <c r="D18" s="45"/>
      <c r="E18" s="45"/>
      <c r="F18" s="45"/>
      <c r="G18" s="45"/>
      <c r="H18" s="45"/>
      <c r="I18" s="13"/>
      <c r="K18" s="15"/>
      <c r="L18" s="14"/>
      <c r="M18" s="14"/>
      <c r="O18" s="17"/>
      <c r="P18" s="17"/>
      <c r="Q18" s="16"/>
      <c r="R18" s="16"/>
      <c r="S18" s="14"/>
      <c r="T18" s="14"/>
    </row>
    <row r="19" spans="2:20" s="3" customFormat="1" ht="33" customHeight="1">
      <c r="B19" s="42" t="s">
        <v>24</v>
      </c>
      <c r="C19" s="43"/>
      <c r="D19" s="36">
        <v>950</v>
      </c>
      <c r="E19" s="21"/>
      <c r="G19" s="22" t="s">
        <v>8</v>
      </c>
      <c r="H19" s="36">
        <v>310000</v>
      </c>
      <c r="K19" s="15"/>
      <c r="L19" s="14"/>
      <c r="M19" s="14"/>
      <c r="O19" s="17"/>
      <c r="P19" s="17"/>
      <c r="Q19" s="16"/>
      <c r="R19" s="16"/>
      <c r="S19" s="14"/>
      <c r="T19" s="14"/>
    </row>
    <row r="20" spans="2:20" s="3" customFormat="1" ht="14.25" customHeight="1">
      <c r="B20" s="19"/>
      <c r="C20" s="19"/>
      <c r="D20" s="20"/>
      <c r="G20" s="4"/>
      <c r="H20" s="13"/>
      <c r="K20" s="15"/>
      <c r="L20" s="14"/>
      <c r="M20" s="14"/>
      <c r="O20" s="17"/>
      <c r="P20" s="17"/>
      <c r="Q20" s="16"/>
      <c r="R20" s="16"/>
      <c r="S20" s="14"/>
      <c r="T20" s="14"/>
    </row>
    <row r="21" spans="3:8" ht="33" customHeight="1">
      <c r="C21" s="22" t="s">
        <v>26</v>
      </c>
      <c r="D21" s="36">
        <f>IF(H17=0,"",IF(H17+D19&gt;H19,"Non valido",H17+H19))</f>
      </c>
      <c r="G21" s="22" t="s">
        <v>6</v>
      </c>
      <c r="H21" s="24">
        <f>_xlfn.IFERROR(IF(H17=0,"",ROUND((1-H17/H19)*100,3)),"")</f>
      </c>
    </row>
    <row r="22" spans="2:9" ht="19.5" customHeight="1">
      <c r="B22" s="33"/>
      <c r="C22" s="33"/>
      <c r="D22" s="33"/>
      <c r="E22" s="33"/>
      <c r="F22" s="33"/>
      <c r="G22" s="33"/>
      <c r="H22" s="34"/>
      <c r="I22" s="35"/>
    </row>
    <row r="23" spans="3:8" ht="19.5" customHeight="1">
      <c r="C23" s="10" t="s">
        <v>2</v>
      </c>
      <c r="H23" s="10" t="s">
        <v>11</v>
      </c>
    </row>
    <row r="24" s="27" customFormat="1" ht="19.5" customHeight="1"/>
    <row r="25" spans="3:8" s="27" customFormat="1" ht="19.5" customHeight="1">
      <c r="C25" s="28"/>
      <c r="H25" s="28"/>
    </row>
    <row r="27" ht="19.5" customHeight="1">
      <c r="B27" s="26" t="s">
        <v>12</v>
      </c>
    </row>
  </sheetData>
  <sheetProtection password="ED28" sheet="1" formatRows="0"/>
  <mergeCells count="9">
    <mergeCell ref="B19:C19"/>
    <mergeCell ref="B5:I5"/>
    <mergeCell ref="B18:H18"/>
    <mergeCell ref="B10:I10"/>
    <mergeCell ref="B8:I8"/>
    <mergeCell ref="D12:E14"/>
    <mergeCell ref="D15:E15"/>
    <mergeCell ref="D16:E16"/>
    <mergeCell ref="D17:E17"/>
  </mergeCells>
  <conditionalFormatting sqref="I17">
    <cfRule type="containsText" priority="3" dxfId="2" operator="containsText" stopIfTrue="1" text="Valore non valido">
      <formula>NOT(ISERROR(SEARCH("Valore non valido",I17)))</formula>
    </cfRule>
  </conditionalFormatting>
  <conditionalFormatting sqref="H17">
    <cfRule type="expression" priority="2" dxfId="3" stopIfTrue="1">
      <formula>$H$17&gt;$H$19</formula>
    </cfRule>
  </conditionalFormatting>
  <printOptions horizontalCentered="1"/>
  <pageMargins left="0.1968503937007874" right="0.1968503937007874" top="0.1968503937007874" bottom="0.1968503937007874" header="0.1968503937007874" footer="0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Pranzini, Vieri</dc:creator>
  <cp:keywords/>
  <dc:description>CONFRONTO INFORMALE NOLEGGIO MEDIO TERMINE AUTOVETTURE - 2001</dc:description>
  <cp:lastModifiedBy>Lorenzi, Fabio</cp:lastModifiedBy>
  <cp:lastPrinted>2021-06-17T14:19:09Z</cp:lastPrinted>
  <dcterms:created xsi:type="dcterms:W3CDTF">2002-03-19T10:47:49Z</dcterms:created>
  <dcterms:modified xsi:type="dcterms:W3CDTF">2021-11-16T10:46:38Z</dcterms:modified>
  <cp:category/>
  <cp:version/>
  <cp:contentType/>
  <cp:contentStatus/>
</cp:coreProperties>
</file>